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https://d.docs.live.net/2042e3b1cf252c3c/Documents/010 InThinking MYP Physics/Downloadables/Activities/"/>
    </mc:Choice>
  </mc:AlternateContent>
  <xr:revisionPtr revIDLastSave="0" documentId="8_{4286E969-B104-4E35-8E69-A9B926D008D4}" xr6:coauthVersionLast="47" xr6:coauthVersionMax="47" xr10:uidLastSave="{00000000-0000-0000-0000-000000000000}"/>
  <bookViews>
    <workbookView xWindow="-16170" yWindow="5220" windowWidth="16410" windowHeight="17535" xr2:uid="{00000000-000D-0000-FFFF-FFFF00000000}"/>
  </bookViews>
  <sheets>
    <sheet name="Teacher notes" sheetId="2" r:id="rId1"/>
    <sheet name="Data values" sheetId="1" r:id="rId2"/>
    <sheet name="Distance v time" sheetId="4" r:id="rId3"/>
    <sheet name="Speed v time" sheetId="5"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 i="1" l="1"/>
  <c r="K2" i="1"/>
  <c r="C2" i="1"/>
  <c r="D2" i="1"/>
  <c r="M4" i="1"/>
  <c r="E4" i="1"/>
  <c r="E5" i="1"/>
  <c r="E6" i="1"/>
  <c r="E7" i="1"/>
  <c r="E8" i="1"/>
  <c r="E9" i="1"/>
  <c r="E10" i="1"/>
  <c r="E11" i="1"/>
  <c r="E12" i="1"/>
  <c r="E13" i="1"/>
  <c r="E14" i="1"/>
  <c r="E15" i="1"/>
  <c r="E16" i="1"/>
  <c r="E17" i="1"/>
  <c r="E18" i="1"/>
  <c r="F4" i="1"/>
  <c r="G4" i="1"/>
  <c r="M5" i="1"/>
  <c r="M6" i="1"/>
  <c r="N4" i="1"/>
  <c r="F6" i="1"/>
  <c r="H6" i="1"/>
  <c r="F5" i="1"/>
  <c r="H5" i="1"/>
  <c r="H4" i="1"/>
  <c r="N5" i="1"/>
  <c r="P5" i="1"/>
  <c r="O4" i="1"/>
  <c r="P4" i="1"/>
  <c r="N6" i="1"/>
  <c r="P6" i="1"/>
  <c r="M7" i="1"/>
  <c r="G5" i="1"/>
  <c r="G6" i="1"/>
  <c r="F7" i="1"/>
  <c r="H7" i="1"/>
  <c r="O5" i="1"/>
  <c r="N7" i="1"/>
  <c r="M8" i="1"/>
  <c r="M9" i="1"/>
  <c r="N9" i="1"/>
  <c r="P7" i="1"/>
  <c r="O6" i="1"/>
  <c r="G7" i="1"/>
  <c r="F9" i="1"/>
  <c r="F8" i="1"/>
  <c r="H8" i="1"/>
  <c r="O7" i="1"/>
  <c r="N8" i="1"/>
  <c r="M10" i="1"/>
  <c r="M11" i="1"/>
  <c r="N11" i="1"/>
  <c r="P8" i="1"/>
  <c r="P9" i="1"/>
  <c r="G8" i="1"/>
  <c r="G9" i="1"/>
  <c r="F10" i="1"/>
  <c r="H9" i="1"/>
  <c r="O8" i="1"/>
  <c r="O9" i="1"/>
  <c r="N10" i="1"/>
  <c r="P10" i="1"/>
  <c r="O10" i="1"/>
  <c r="O11" i="1"/>
  <c r="M12" i="1"/>
  <c r="N12" i="1"/>
  <c r="P11" i="1"/>
  <c r="G10" i="1"/>
  <c r="F11" i="1"/>
  <c r="H10" i="1"/>
  <c r="M13" i="1"/>
  <c r="P12" i="1"/>
  <c r="O12" i="1"/>
  <c r="G11" i="1"/>
  <c r="F12" i="1"/>
  <c r="H11" i="1"/>
  <c r="M14" i="1"/>
  <c r="N13" i="1"/>
  <c r="P13" i="1"/>
  <c r="G12" i="1"/>
  <c r="H12" i="1"/>
  <c r="F13" i="1"/>
  <c r="M15" i="1"/>
  <c r="N14" i="1"/>
  <c r="P14" i="1"/>
  <c r="O13" i="1"/>
  <c r="G13" i="1"/>
  <c r="F14" i="1"/>
  <c r="H13" i="1"/>
  <c r="O14" i="1"/>
  <c r="M16" i="1"/>
  <c r="N15" i="1"/>
  <c r="G14" i="1"/>
  <c r="H14" i="1"/>
  <c r="O15" i="1"/>
  <c r="P15" i="1"/>
  <c r="M17" i="1"/>
  <c r="N17" i="1"/>
  <c r="N16" i="1"/>
  <c r="F15" i="1"/>
  <c r="G15" i="1"/>
  <c r="O16" i="1"/>
  <c r="O17" i="1"/>
  <c r="P16" i="1"/>
  <c r="M18" i="1"/>
  <c r="N18" i="1"/>
  <c r="P17" i="1"/>
  <c r="H15" i="1"/>
  <c r="F17" i="1"/>
  <c r="F16" i="1"/>
  <c r="G16" i="1"/>
  <c r="O18" i="1"/>
  <c r="P18" i="1"/>
  <c r="G17" i="1"/>
  <c r="H16" i="1"/>
  <c r="H17" i="1"/>
  <c r="F18" i="1"/>
  <c r="H18" i="1"/>
  <c r="G18" i="1"/>
</calcChain>
</file>

<file path=xl/sharedStrings.xml><?xml version="1.0" encoding="utf-8"?>
<sst xmlns="http://schemas.openxmlformats.org/spreadsheetml/2006/main" count="17" uniqueCount="9">
  <si>
    <t xml:space="preserve">u = </t>
  </si>
  <si>
    <t>a</t>
  </si>
  <si>
    <t>v</t>
  </si>
  <si>
    <t>t total</t>
  </si>
  <si>
    <t>s (m)</t>
  </si>
  <si>
    <t>m.s-1</t>
  </si>
  <si>
    <t>km.h-1</t>
  </si>
  <si>
    <r>
      <rPr>
        <sz val="11"/>
        <color theme="1"/>
        <rFont val="Calibri"/>
        <family val="2"/>
      </rPr>
      <t>Δ</t>
    </r>
    <r>
      <rPr>
        <sz val="11"/>
        <color theme="1"/>
        <rFont val="Calibri"/>
        <family val="2"/>
        <scheme val="minor"/>
      </rPr>
      <t>t</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</si>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</sst>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i/>
      <sz val="11"/>
      <color theme="1"/>
      <name val="Calibri"/>
      <family val="2"/>
      <scheme val="minor"/>
    </font>
    <font>
      <sz val="11"/>
      <color theme="1"/>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
    <xf numFmtId="0" fontId="0" fillId="0" borderId="0" xfId="0"/>
    <xf numFmtId="0" fontId="1" fillId="0" borderId="0" xfId="0" applyFont="1"/>
    <xf numFmtId="0" fontId="0" fillId="0" borderId="1" xfId="0" applyBorder="1"/>
    <xf numFmtId="0" fontId="0" fillId="0" borderId="2" xfId="0" applyBorder="1"/>
    <xf numFmtId="0" fontId="0" fillId="0" borderId="3" xfId="0" applyBorder="1"/>
    <xf numFmtId="0" fontId="0" fillId="0" borderId="4"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chartsheet" Target="chartsheets/sheet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chartsheet" Target="chartsheets/sheet2.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Distance travelled by two vehicles with time</a:t>
            </a:r>
          </a:p>
        </c:rich>
      </c:tx>
      <c:overlay val="1"/>
    </c:title>
    <c:autoTitleDeleted val="0"/>
    <c:plotArea>
      <c:layout/>
      <c:scatterChart>
        <c:scatterStyle val="lineMarker"/>
        <c:varyColors val="0"/>
        <c:ser>
          <c:idx val="0"/>
          <c:order val="0"/>
          <c:tx>
            <c:v>Vehicle 1</c:v>
          </c:tx>
          <c:xVal>
            <c:numRef>
              <c:f>'Data values'!$G$4:$G$18</c:f>
              <c:numCache>
                <c:formatCode>General</c:formatCode>
                <c:ptCount val="15"/>
                <c:pt idx="0">
                  <c:v>0.51428571428571435</c:v>
                </c:pt>
                <c:pt idx="1">
                  <c:v>1.5986230636833048</c:v>
                </c:pt>
                <c:pt idx="2">
                  <c:v>3.3691148669619935</c:v>
                </c:pt>
                <c:pt idx="3">
                  <c:v>5.8015472993944259</c:v>
                </c:pt>
                <c:pt idx="4">
                  <c:v>8.9374358011365871</c:v>
                </c:pt>
                <c:pt idx="5">
                  <c:v>12.952305689612423</c:v>
                </c:pt>
                <c:pt idx="6">
                  <c:v>18.15891725986036</c:v>
                </c:pt>
                <c:pt idx="7">
                  <c:v>24.58748868843179</c:v>
                </c:pt>
                <c:pt idx="8">
                  <c:v>32.451566358334702</c:v>
                </c:pt>
                <c:pt idx="9">
                  <c:v>43.039801652452354</c:v>
                </c:pt>
                <c:pt idx="10">
                  <c:v>55.337938298415089</c:v>
                </c:pt>
                <c:pt idx="11">
                  <c:v>68.04382065135627</c:v>
                </c:pt>
                <c:pt idx="12">
                  <c:v>81.808526533709212</c:v>
                </c:pt>
                <c:pt idx="13">
                  <c:v>95.886738824212003</c:v>
                </c:pt>
                <c:pt idx="14">
                  <c:v>110.97053770689357</c:v>
                </c:pt>
              </c:numCache>
            </c:numRef>
          </c:xVal>
          <c:yVal>
            <c:numRef>
              <c:f>'Data values'!$C$4:$C$18</c:f>
              <c:numCache>
                <c:formatCode>General</c:formatCode>
                <c:ptCount val="15"/>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numCache>
            </c:numRef>
          </c:yVal>
          <c:smooth val="0"/>
          <c:extLst>
            <c:ext xmlns:c16="http://schemas.microsoft.com/office/drawing/2014/chart" uri="{C3380CC4-5D6E-409C-BE32-E72D297353CC}">
              <c16:uniqueId val="{00000000-83E2-4E50-8A8B-9E6991DC282B}"/>
            </c:ext>
          </c:extLst>
        </c:ser>
        <c:ser>
          <c:idx val="1"/>
          <c:order val="1"/>
          <c:tx>
            <c:v>Vehicle 2</c:v>
          </c:tx>
          <c:xVal>
            <c:numRef>
              <c:f>'Data values'!$O$4:$O$18</c:f>
              <c:numCache>
                <c:formatCode>General</c:formatCode>
                <c:ptCount val="15"/>
                <c:pt idx="0">
                  <c:v>0.52785923753665698</c:v>
                </c:pt>
                <c:pt idx="1">
                  <c:v>1.6121965869342474</c:v>
                </c:pt>
                <c:pt idx="2">
                  <c:v>3.2840232123212445</c:v>
                </c:pt>
                <c:pt idx="3">
                  <c:v>5.6446789500261634</c:v>
                </c:pt>
                <c:pt idx="4">
                  <c:v>8.7805674517683237</c:v>
                </c:pt>
                <c:pt idx="5">
                  <c:v>12.66545953809926</c:v>
                </c:pt>
                <c:pt idx="6">
                  <c:v>17.511613384253106</c:v>
                </c:pt>
                <c:pt idx="7">
                  <c:v>23.691870894982721</c:v>
                </c:pt>
                <c:pt idx="8">
                  <c:v>30.644660594553535</c:v>
                </c:pt>
                <c:pt idx="9">
                  <c:v>38.68037488026782</c:v>
                </c:pt>
                <c:pt idx="10">
                  <c:v>47.889677205849218</c:v>
                </c:pt>
                <c:pt idx="11">
                  <c:v>57.532534348706363</c:v>
                </c:pt>
                <c:pt idx="12">
                  <c:v>67.201955836309665</c:v>
                </c:pt>
                <c:pt idx="13">
                  <c:v>76.894263528617358</c:v>
                </c:pt>
                <c:pt idx="14">
                  <c:v>86.606493744444691</c:v>
                </c:pt>
              </c:numCache>
            </c:numRef>
          </c:xVal>
          <c:yVal>
            <c:numRef>
              <c:f>'Data values'!$K$4:$K$18</c:f>
              <c:numCache>
                <c:formatCode>General</c:formatCode>
                <c:ptCount val="15"/>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numCache>
            </c:numRef>
          </c:yVal>
          <c:smooth val="0"/>
          <c:extLst>
            <c:ext xmlns:c16="http://schemas.microsoft.com/office/drawing/2014/chart" uri="{C3380CC4-5D6E-409C-BE32-E72D297353CC}">
              <c16:uniqueId val="{00000001-83E2-4E50-8A8B-9E6991DC282B}"/>
            </c:ext>
          </c:extLst>
        </c:ser>
        <c:dLbls>
          <c:showLegendKey val="0"/>
          <c:showVal val="0"/>
          <c:showCatName val="0"/>
          <c:showSerName val="0"/>
          <c:showPercent val="0"/>
          <c:showBubbleSize val="0"/>
        </c:dLbls>
        <c:axId val="238319872"/>
        <c:axId val="238326144"/>
      </c:scatterChart>
      <c:valAx>
        <c:axId val="238319872"/>
        <c:scaling>
          <c:orientation val="minMax"/>
        </c:scaling>
        <c:delete val="0"/>
        <c:axPos val="b"/>
        <c:majorGridlines/>
        <c:minorGridlines/>
        <c:title>
          <c:tx>
            <c:rich>
              <a:bodyPr/>
              <a:lstStyle/>
              <a:p>
                <a:pPr>
                  <a:defRPr/>
                </a:pPr>
                <a:r>
                  <a:rPr lang="en-US"/>
                  <a:t>Time (s)</a:t>
                </a:r>
              </a:p>
            </c:rich>
          </c:tx>
          <c:overlay val="0"/>
        </c:title>
        <c:numFmt formatCode="General" sourceLinked="1"/>
        <c:majorTickMark val="out"/>
        <c:minorTickMark val="none"/>
        <c:tickLblPos val="nextTo"/>
        <c:crossAx val="238326144"/>
        <c:crosses val="autoZero"/>
        <c:crossBetween val="midCat"/>
      </c:valAx>
      <c:valAx>
        <c:axId val="238326144"/>
        <c:scaling>
          <c:orientation val="minMax"/>
        </c:scaling>
        <c:delete val="0"/>
        <c:axPos val="l"/>
        <c:majorGridlines/>
        <c:minorGridlines/>
        <c:title>
          <c:tx>
            <c:rich>
              <a:bodyPr rot="-5400000" vert="horz"/>
              <a:lstStyle/>
              <a:p>
                <a:pPr>
                  <a:defRPr/>
                </a:pPr>
                <a:r>
                  <a:rPr lang="en-US"/>
                  <a:t>Distance (m)</a:t>
                </a:r>
              </a:p>
            </c:rich>
          </c:tx>
          <c:overlay val="0"/>
        </c:title>
        <c:numFmt formatCode="General" sourceLinked="1"/>
        <c:majorTickMark val="out"/>
        <c:minorTickMark val="none"/>
        <c:tickLblPos val="nextTo"/>
        <c:crossAx val="238319872"/>
        <c:crosses val="autoZero"/>
        <c:crossBetween val="midCat"/>
      </c:valAx>
    </c:plotArea>
    <c:legend>
      <c:legendPos val="r"/>
      <c:overlay val="0"/>
    </c:legend>
    <c:plotVisOnly val="1"/>
    <c:dispBlanksAs val="gap"/>
    <c:showDLblsOverMax val="0"/>
  </c:chart>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Speed against time of two vehicles</a:t>
            </a:r>
          </a:p>
        </c:rich>
      </c:tx>
      <c:overlay val="1"/>
    </c:title>
    <c:autoTitleDeleted val="0"/>
    <c:plotArea>
      <c:layout/>
      <c:scatterChart>
        <c:scatterStyle val="lineMarker"/>
        <c:varyColors val="0"/>
        <c:ser>
          <c:idx val="0"/>
          <c:order val="0"/>
          <c:tx>
            <c:v>Vehicle 1</c:v>
          </c:tx>
          <c:xVal>
            <c:numRef>
              <c:f>'Data values'!$G$4:$G$18</c:f>
              <c:numCache>
                <c:formatCode>General</c:formatCode>
                <c:ptCount val="15"/>
                <c:pt idx="0">
                  <c:v>0.51428571428571435</c:v>
                </c:pt>
                <c:pt idx="1">
                  <c:v>1.5986230636833048</c:v>
                </c:pt>
                <c:pt idx="2">
                  <c:v>3.3691148669619935</c:v>
                </c:pt>
                <c:pt idx="3">
                  <c:v>5.8015472993944259</c:v>
                </c:pt>
                <c:pt idx="4">
                  <c:v>8.9374358011365871</c:v>
                </c:pt>
                <c:pt idx="5">
                  <c:v>12.952305689612423</c:v>
                </c:pt>
                <c:pt idx="6">
                  <c:v>18.15891725986036</c:v>
                </c:pt>
                <c:pt idx="7">
                  <c:v>24.58748868843179</c:v>
                </c:pt>
                <c:pt idx="8">
                  <c:v>32.451566358334702</c:v>
                </c:pt>
                <c:pt idx="9">
                  <c:v>43.039801652452354</c:v>
                </c:pt>
                <c:pt idx="10">
                  <c:v>55.337938298415089</c:v>
                </c:pt>
                <c:pt idx="11">
                  <c:v>68.04382065135627</c:v>
                </c:pt>
                <c:pt idx="12">
                  <c:v>81.808526533709212</c:v>
                </c:pt>
                <c:pt idx="13">
                  <c:v>95.886738824212003</c:v>
                </c:pt>
                <c:pt idx="14">
                  <c:v>110.97053770689357</c:v>
                </c:pt>
              </c:numCache>
            </c:numRef>
          </c:xVal>
          <c:yVal>
            <c:numRef>
              <c:f>'Data values'!$E$4:$E$18</c:f>
              <c:numCache>
                <c:formatCode>General</c:formatCode>
                <c:ptCount val="15"/>
                <c:pt idx="0">
                  <c:v>19.444444444444443</c:v>
                </c:pt>
                <c:pt idx="1">
                  <c:v>17.444444444444443</c:v>
                </c:pt>
                <c:pt idx="2">
                  <c:v>16.444444444444443</c:v>
                </c:pt>
                <c:pt idx="3">
                  <c:v>16.444444444444443</c:v>
                </c:pt>
                <c:pt idx="4">
                  <c:v>15.444444444444443</c:v>
                </c:pt>
                <c:pt idx="5">
                  <c:v>14.444444444444443</c:v>
                </c:pt>
                <c:pt idx="6">
                  <c:v>12.444444444444443</c:v>
                </c:pt>
                <c:pt idx="7">
                  <c:v>12.444444444444443</c:v>
                </c:pt>
                <c:pt idx="8">
                  <c:v>10.444444444444443</c:v>
                </c:pt>
                <c:pt idx="9">
                  <c:v>8.4444444444444429</c:v>
                </c:pt>
                <c:pt idx="10">
                  <c:v>9.4444444444444429</c:v>
                </c:pt>
                <c:pt idx="11">
                  <c:v>9.4444444444444429</c:v>
                </c:pt>
                <c:pt idx="12">
                  <c:v>9.4444444444444429</c:v>
                </c:pt>
                <c:pt idx="13">
                  <c:v>10.444444444444443</c:v>
                </c:pt>
                <c:pt idx="14">
                  <c:v>9.4444444444444429</c:v>
                </c:pt>
              </c:numCache>
            </c:numRef>
          </c:yVal>
          <c:smooth val="0"/>
          <c:extLst>
            <c:ext xmlns:c16="http://schemas.microsoft.com/office/drawing/2014/chart" uri="{C3380CC4-5D6E-409C-BE32-E72D297353CC}">
              <c16:uniqueId val="{00000000-23CB-4631-91A6-6C30FAED046C}"/>
            </c:ext>
          </c:extLst>
        </c:ser>
        <c:ser>
          <c:idx val="1"/>
          <c:order val="1"/>
          <c:tx>
            <c:v>Vehicle 2</c:v>
          </c:tx>
          <c:xVal>
            <c:numRef>
              <c:f>'Data values'!$O$4:$O$18</c:f>
              <c:numCache>
                <c:formatCode>General</c:formatCode>
                <c:ptCount val="15"/>
                <c:pt idx="0">
                  <c:v>0.52785923753665698</c:v>
                </c:pt>
                <c:pt idx="1">
                  <c:v>1.6121965869342474</c:v>
                </c:pt>
                <c:pt idx="2">
                  <c:v>3.2840232123212445</c:v>
                </c:pt>
                <c:pt idx="3">
                  <c:v>5.6446789500261634</c:v>
                </c:pt>
                <c:pt idx="4">
                  <c:v>8.7805674517683237</c:v>
                </c:pt>
                <c:pt idx="5">
                  <c:v>12.66545953809926</c:v>
                </c:pt>
                <c:pt idx="6">
                  <c:v>17.511613384253106</c:v>
                </c:pt>
                <c:pt idx="7">
                  <c:v>23.691870894982721</c:v>
                </c:pt>
                <c:pt idx="8">
                  <c:v>30.644660594553535</c:v>
                </c:pt>
                <c:pt idx="9">
                  <c:v>38.68037488026782</c:v>
                </c:pt>
                <c:pt idx="10">
                  <c:v>47.889677205849218</c:v>
                </c:pt>
                <c:pt idx="11">
                  <c:v>57.532534348706363</c:v>
                </c:pt>
                <c:pt idx="12">
                  <c:v>67.201955836309665</c:v>
                </c:pt>
                <c:pt idx="13">
                  <c:v>76.894263528617358</c:v>
                </c:pt>
                <c:pt idx="14">
                  <c:v>86.606493744444691</c:v>
                </c:pt>
              </c:numCache>
            </c:numRef>
          </c:xVal>
          <c:yVal>
            <c:numRef>
              <c:f>'Data values'!$M$4:$M$18</c:f>
              <c:numCache>
                <c:formatCode>General</c:formatCode>
                <c:ptCount val="15"/>
                <c:pt idx="0">
                  <c:v>18.444444444444443</c:v>
                </c:pt>
                <c:pt idx="1">
                  <c:v>18.444444444444443</c:v>
                </c:pt>
                <c:pt idx="2">
                  <c:v>17.444444444444443</c:v>
                </c:pt>
                <c:pt idx="3">
                  <c:v>16.444444444444443</c:v>
                </c:pt>
                <c:pt idx="4">
                  <c:v>15.444444444444443</c:v>
                </c:pt>
                <c:pt idx="5">
                  <c:v>15.444444444444443</c:v>
                </c:pt>
                <c:pt idx="6">
                  <c:v>13.444444444444443</c:v>
                </c:pt>
                <c:pt idx="7">
                  <c:v>12.444444444444443</c:v>
                </c:pt>
                <c:pt idx="8">
                  <c:v>13.444444444444443</c:v>
                </c:pt>
                <c:pt idx="9">
                  <c:v>11.444444444444443</c:v>
                </c:pt>
                <c:pt idx="10">
                  <c:v>12.444444444444443</c:v>
                </c:pt>
                <c:pt idx="11">
                  <c:v>12.444444444444443</c:v>
                </c:pt>
                <c:pt idx="12">
                  <c:v>14.444444444444443</c:v>
                </c:pt>
                <c:pt idx="13">
                  <c:v>14.444444444444443</c:v>
                </c:pt>
                <c:pt idx="14">
                  <c:v>16.444444444444443</c:v>
                </c:pt>
              </c:numCache>
            </c:numRef>
          </c:yVal>
          <c:smooth val="0"/>
          <c:extLst>
            <c:ext xmlns:c16="http://schemas.microsoft.com/office/drawing/2014/chart" uri="{C3380CC4-5D6E-409C-BE32-E72D297353CC}">
              <c16:uniqueId val="{00000001-23CB-4631-91A6-6C30FAED046C}"/>
            </c:ext>
          </c:extLst>
        </c:ser>
        <c:dLbls>
          <c:showLegendKey val="0"/>
          <c:showVal val="0"/>
          <c:showCatName val="0"/>
          <c:showSerName val="0"/>
          <c:showPercent val="0"/>
          <c:showBubbleSize val="0"/>
        </c:dLbls>
        <c:axId val="238496768"/>
        <c:axId val="238503040"/>
      </c:scatterChart>
      <c:valAx>
        <c:axId val="238496768"/>
        <c:scaling>
          <c:orientation val="minMax"/>
        </c:scaling>
        <c:delete val="0"/>
        <c:axPos val="b"/>
        <c:majorGridlines/>
        <c:minorGridlines/>
        <c:title>
          <c:tx>
            <c:rich>
              <a:bodyPr/>
              <a:lstStyle/>
              <a:p>
                <a:pPr>
                  <a:defRPr/>
                </a:pPr>
                <a:r>
                  <a:rPr lang="en-US"/>
                  <a:t>Time (s)</a:t>
                </a:r>
              </a:p>
            </c:rich>
          </c:tx>
          <c:overlay val="0"/>
        </c:title>
        <c:numFmt formatCode="General" sourceLinked="1"/>
        <c:majorTickMark val="out"/>
        <c:minorTickMark val="none"/>
        <c:tickLblPos val="nextTo"/>
        <c:crossAx val="238503040"/>
        <c:crosses val="autoZero"/>
        <c:crossBetween val="midCat"/>
      </c:valAx>
      <c:valAx>
        <c:axId val="238503040"/>
        <c:scaling>
          <c:orientation val="minMax"/>
        </c:scaling>
        <c:delete val="0"/>
        <c:axPos val="l"/>
        <c:majorGridlines/>
        <c:minorGridlines/>
        <c:title>
          <c:tx>
            <c:rich>
              <a:bodyPr rot="-5400000" vert="horz"/>
              <a:lstStyle/>
              <a:p>
                <a:pPr>
                  <a:defRPr/>
                </a:pPr>
                <a:r>
                  <a:rPr lang="en-US"/>
                  <a:t>Speed (m.s-1)</a:t>
                </a:r>
              </a:p>
            </c:rich>
          </c:tx>
          <c:overlay val="0"/>
        </c:title>
        <c:numFmt formatCode="General" sourceLinked="1"/>
        <c:majorTickMark val="out"/>
        <c:minorTickMark val="none"/>
        <c:tickLblPos val="nextTo"/>
        <c:crossAx val="238496768"/>
        <c:crosses val="autoZero"/>
        <c:crossBetween val="midCat"/>
      </c:valAx>
    </c:plotArea>
    <c:legend>
      <c:legendPos val="r"/>
      <c:overlay val="0"/>
    </c:legend>
    <c:plotVisOnly val="1"/>
    <c:dispBlanksAs val="gap"/>
    <c:showDLblsOverMax val="0"/>
  </c:chart>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4.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200-000000000000}">
  <sheetPr/>
  <sheetViews>
    <sheetView zoomScale="91"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sheetViews>
    <sheetView zoomScale="107" workbookViewId="0" zoomToFit="1"/>
  </sheetViews>
  <pageMargins left="0.7" right="0.7" top="0.75" bottom="0.75" header="0.3" footer="0.3"/>
  <drawing r:id="rId1"/>
</chartsheet>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133351</xdr:colOff>
      <xdr:row>0</xdr:row>
      <xdr:rowOff>76200</xdr:rowOff>
    </xdr:from>
    <xdr:to>
      <xdr:col>19</xdr:col>
      <xdr:colOff>1</xdr:colOff>
      <xdr:row>16</xdr:row>
      <xdr:rowOff>95250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33351" y="76200"/>
          <a:ext cx="1144905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a:solidFill>
                <a:schemeClr val="tx2"/>
              </a:solidFill>
            </a:rPr>
            <a:t>Model</a:t>
          </a:r>
          <a:r>
            <a:rPr lang="en-GB" sz="1600" baseline="0">
              <a:solidFill>
                <a:schemeClr val="tx2"/>
              </a:solidFill>
            </a:rPr>
            <a:t> 4.4.3 - </a:t>
          </a:r>
          <a:r>
            <a:rPr lang="en-GB" sz="1600">
              <a:solidFill>
                <a:schemeClr val="tx2"/>
              </a:solidFill>
            </a:rPr>
            <a:t>Traffic</a:t>
          </a:r>
          <a:r>
            <a:rPr lang="en-GB" sz="1600" baseline="0">
              <a:solidFill>
                <a:schemeClr val="tx2"/>
              </a:solidFill>
            </a:rPr>
            <a:t> speeds model</a:t>
          </a:r>
        </a:p>
        <a:p>
          <a:endParaRPr lang="en-GB" sz="1100" baseline="0"/>
        </a:p>
        <a:p>
          <a:r>
            <a:rPr lang="en-GB" sz="1100" baseline="0"/>
            <a:t>This simple spreadsheet model can be used to generate surrogate data for the Traffic Speeds experiment.</a:t>
          </a:r>
        </a:p>
        <a:p>
          <a:endParaRPr lang="en-GB" sz="1100" baseline="0"/>
        </a:p>
        <a:p>
          <a:r>
            <a:rPr lang="en-GB" sz="1100" baseline="0"/>
            <a:t>The </a:t>
          </a:r>
          <a:r>
            <a:rPr lang="en-GB" sz="1100" b="1" baseline="0"/>
            <a:t>data values</a:t>
          </a:r>
          <a:r>
            <a:rPr lang="en-GB" sz="1100" b="0" baseline="0"/>
            <a:t> sheet contains two tables of data by default. The data is 'rigged' such that the traffic  behaves as one would expect when confronting a speed restriction of some kind, ie. it slows from an initial velocity </a:t>
          </a:r>
          <a:r>
            <a:rPr lang="en-GB" sz="1100" b="0" i="1" baseline="0"/>
            <a:t>u</a:t>
          </a:r>
          <a:r>
            <a:rPr lang="en-GB" sz="1100" b="0" i="1" u="sng" baseline="0"/>
            <a:t> </a:t>
          </a:r>
          <a:r>
            <a:rPr lang="en-GB" sz="1100" b="0" i="0" u="none" baseline="0"/>
            <a:t>which is randomised around two different target values. However the extent to which the traffic slows, and whether or not it then accelerates again, depends on random number generators.</a:t>
          </a:r>
        </a:p>
        <a:p>
          <a:endParaRPr lang="en-GB" sz="1100" b="0" i="0" u="none" baseline="0"/>
        </a:p>
        <a:p>
          <a:r>
            <a:rPr lang="en-GB" sz="1100" b="0" i="0" u="none" baseline="0"/>
            <a:t>The table is laid out such that distance values remain the same, in order to model the data that would be gathered if the traffic speeds experiment procedure were followed.</a:t>
          </a:r>
        </a:p>
        <a:p>
          <a:endParaRPr lang="en-GB" sz="1100" b="0" i="0" u="none" baseline="0"/>
        </a:p>
        <a:p>
          <a:r>
            <a:rPr lang="en-GB" sz="1100" b="0" i="0" u="none" baseline="0"/>
            <a:t>If used with students, teachers may wish to 'hide' the columns that calculate out speed and accelerationm leaving only the time data, as in the experiment. Possibly these could then be 'unhid' at the end of the analysis so that students can evaluate their own calculations.</a:t>
          </a:r>
        </a:p>
        <a:p>
          <a:endParaRPr lang="en-GB" sz="1100"/>
        </a:p>
        <a:p>
          <a:r>
            <a:rPr lang="en-GB" sz="1100"/>
            <a:t>The graphs then</a:t>
          </a:r>
          <a:r>
            <a:rPr lang="en-GB" sz="1100" baseline="0"/>
            <a:t> show distance vs time and speed vs time for each case; again teachers may wish to hide these when presenting the data. Alternatively, the graphs themselves can be used for problem solving as exercises in their own right.</a:t>
          </a:r>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absoluteAnchor>
    <xdr:pos x="0" y="0"/>
    <xdr:ext cx="9294725" cy="6070879"/>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0.26689</cdr:x>
      <cdr:y>0.15345</cdr:y>
    </cdr:from>
    <cdr:to>
      <cdr:x>0.36527</cdr:x>
      <cdr:y>0.30407</cdr:y>
    </cdr:to>
    <cdr:sp macro="" textlink="">
      <cdr:nvSpPr>
        <cdr:cNvPr id="2" name="TextBox 1"/>
        <cdr:cNvSpPr txBox="1"/>
      </cdr:nvSpPr>
      <cdr:spPr>
        <a:xfrm xmlns:a="http://schemas.openxmlformats.org/drawingml/2006/main">
          <a:off x="2480687" y="93156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800"/>
            <a:t>[07_08]</a:t>
          </a:r>
        </a:p>
      </cdr:txBody>
    </cdr:sp>
  </cdr:relSizeAnchor>
</c:userShapes>
</file>

<file path=xl/drawings/drawing4.xml><?xml version="1.0" encoding="utf-8"?>
<xdr:wsDr xmlns:xdr="http://schemas.openxmlformats.org/drawingml/2006/spreadsheetDrawing" xmlns:a="http://schemas.openxmlformats.org/drawingml/2006/main">
  <xdr:absoluteAnchor>
    <xdr:pos x="0" y="0"/>
    <xdr:ext cx="9297051" cy="6073205"/>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8"/>
  <sheetViews>
    <sheetView tabSelected="1" workbookViewId="0">
      <selection activeCell="F24" sqref="F24"/>
    </sheetView>
  </sheetViews>
  <sheetFormatPr defaultRowHeight="15" x14ac:dyDescent="0.25"/>
  <sheetData>
    <row r="18" spans="1:1" x14ac:dyDescent="0.25">
      <c r="A18" t="s">
        <v>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18"/>
  <sheetViews>
    <sheetView topLeftCell="B1" workbookViewId="0">
      <selection activeCell="C29" sqref="C29"/>
    </sheetView>
  </sheetViews>
  <sheetFormatPr defaultRowHeight="15" x14ac:dyDescent="0.25"/>
  <sheetData>
    <row r="1" spans="2:16" ht="15.75" thickBot="1" x14ac:dyDescent="0.3">
      <c r="C1" t="s">
        <v>6</v>
      </c>
      <c r="D1" t="s">
        <v>5</v>
      </c>
      <c r="K1" t="s">
        <v>6</v>
      </c>
      <c r="L1" t="s">
        <v>5</v>
      </c>
    </row>
    <row r="2" spans="2:16" ht="15.75" thickBot="1" x14ac:dyDescent="0.3">
      <c r="B2" s="1" t="s">
        <v>0</v>
      </c>
      <c r="C2" s="4">
        <f ca="1">70+RANDBETWEEN(0,10)</f>
        <v>71</v>
      </c>
      <c r="D2" s="5">
        <f>70000/3600</f>
        <v>19.444444444444443</v>
      </c>
      <c r="J2" s="1" t="s">
        <v>0</v>
      </c>
      <c r="K2" s="4">
        <f ca="1">70+RANDBETWEEN(0,10)</f>
        <v>73</v>
      </c>
      <c r="L2" s="5">
        <f>70000/3600</f>
        <v>19.444444444444443</v>
      </c>
    </row>
    <row r="3" spans="2:16" x14ac:dyDescent="0.25">
      <c r="C3" s="3" t="s">
        <v>4</v>
      </c>
      <c r="D3" s="3"/>
      <c r="E3" s="2" t="s">
        <v>2</v>
      </c>
      <c r="F3" s="2" t="s">
        <v>7</v>
      </c>
      <c r="G3" s="2" t="s">
        <v>3</v>
      </c>
      <c r="H3" s="2" t="s">
        <v>1</v>
      </c>
      <c r="K3" s="3" t="s">
        <v>4</v>
      </c>
      <c r="L3" s="3"/>
      <c r="M3" s="2" t="s">
        <v>2</v>
      </c>
      <c r="N3" s="2" t="s">
        <v>7</v>
      </c>
      <c r="O3" s="2" t="s">
        <v>3</v>
      </c>
      <c r="P3" s="2" t="s">
        <v>1</v>
      </c>
    </row>
    <row r="4" spans="2:16" x14ac:dyDescent="0.25">
      <c r="C4" s="2">
        <v>10</v>
      </c>
      <c r="D4" s="2"/>
      <c r="E4" s="2">
        <f ca="1">$D$2-RANDBETWEEN(0,2)</f>
        <v>19.444444444444443</v>
      </c>
      <c r="F4" s="2">
        <f ca="1">(2*C4)/(D2+E4)</f>
        <v>0.51428571428571435</v>
      </c>
      <c r="G4" s="2">
        <f ca="1">F4</f>
        <v>0.51428571428571435</v>
      </c>
      <c r="H4" s="2">
        <f ca="1">(E4-D2)/F4</f>
        <v>0</v>
      </c>
      <c r="K4" s="2">
        <v>10</v>
      </c>
      <c r="L4" s="2"/>
      <c r="M4" s="2">
        <f ca="1">$D$2-RANDBETWEEN(0,2)</f>
        <v>18.444444444444443</v>
      </c>
      <c r="N4" s="2">
        <f ca="1">(2*K4)/(L2+M4)</f>
        <v>0.52785923753665698</v>
      </c>
      <c r="O4" s="2">
        <f ca="1">N4</f>
        <v>0.52785923753665698</v>
      </c>
      <c r="P4" s="2">
        <f ca="1">(M4-L2)/N4</f>
        <v>-1.8944444444444442</v>
      </c>
    </row>
    <row r="5" spans="2:16" x14ac:dyDescent="0.25">
      <c r="C5" s="2">
        <v>20</v>
      </c>
      <c r="D5" s="2"/>
      <c r="E5" s="2">
        <f ca="1">E4-RANDBETWEEN(0,2)</f>
        <v>17.444444444444443</v>
      </c>
      <c r="F5" s="2">
        <f t="shared" ref="F5:F18" ca="1" si="0">(2*C5)/(E4+E5)</f>
        <v>1.0843373493975905</v>
      </c>
      <c r="G5" s="2">
        <f t="shared" ref="G5:G18" ca="1" si="1">G4+F5</f>
        <v>1.5986230636833048</v>
      </c>
      <c r="H5" s="2">
        <f t="shared" ref="H5:H18" ca="1" si="2">(E5-E4)/F5</f>
        <v>-1.8444444444444441</v>
      </c>
      <c r="K5" s="2">
        <v>20</v>
      </c>
      <c r="L5" s="2"/>
      <c r="M5" s="2">
        <f ca="1">M4-RANDBETWEEN(0,2)</f>
        <v>18.444444444444443</v>
      </c>
      <c r="N5" s="2">
        <f t="shared" ref="N5:N18" ca="1" si="3">(2*K5)/(M4+M5)</f>
        <v>1.0843373493975905</v>
      </c>
      <c r="O5" s="2">
        <f t="shared" ref="O5:O18" ca="1" si="4">O4+N5</f>
        <v>1.6121965869342474</v>
      </c>
      <c r="P5" s="2">
        <f t="shared" ref="P5:P18" ca="1" si="5">(M5-M4)/N5</f>
        <v>0</v>
      </c>
    </row>
    <row r="6" spans="2:16" x14ac:dyDescent="0.25">
      <c r="C6" s="2">
        <v>30</v>
      </c>
      <c r="D6" s="2"/>
      <c r="E6" s="2">
        <f ca="1">E5-RANDBETWEEN(0,1)</f>
        <v>16.444444444444443</v>
      </c>
      <c r="F6" s="2">
        <f t="shared" ca="1" si="0"/>
        <v>1.7704918032786887</v>
      </c>
      <c r="G6" s="2">
        <f t="shared" ca="1" si="1"/>
        <v>3.3691148669619935</v>
      </c>
      <c r="H6" s="2">
        <f t="shared" ca="1" si="2"/>
        <v>-0.56481481481481477</v>
      </c>
      <c r="K6" s="2">
        <v>30</v>
      </c>
      <c r="L6" s="2"/>
      <c r="M6" s="2">
        <f ca="1">M5-RANDBETWEEN(0,1)</f>
        <v>17.444444444444443</v>
      </c>
      <c r="N6" s="2">
        <f t="shared" ca="1" si="3"/>
        <v>1.6718266253869971</v>
      </c>
      <c r="O6" s="2">
        <f t="shared" ca="1" si="4"/>
        <v>3.2840232123212445</v>
      </c>
      <c r="P6" s="2">
        <f t="shared" ca="1" si="5"/>
        <v>-0.5981481481481481</v>
      </c>
    </row>
    <row r="7" spans="2:16" x14ac:dyDescent="0.25">
      <c r="C7" s="2">
        <v>40</v>
      </c>
      <c r="D7" s="2"/>
      <c r="E7" s="2">
        <f ca="1">E6-RANDBETWEEN(0,1)</f>
        <v>16.444444444444443</v>
      </c>
      <c r="F7" s="2">
        <f t="shared" ca="1" si="0"/>
        <v>2.4324324324324325</v>
      </c>
      <c r="G7" s="2">
        <f t="shared" ca="1" si="1"/>
        <v>5.8015472993944259</v>
      </c>
      <c r="H7" s="2">
        <f t="shared" ca="1" si="2"/>
        <v>0</v>
      </c>
      <c r="K7" s="2">
        <v>40</v>
      </c>
      <c r="L7" s="2"/>
      <c r="M7" s="2">
        <f ca="1">M6-RANDBETWEEN(0,1)</f>
        <v>16.444444444444443</v>
      </c>
      <c r="N7" s="2">
        <f t="shared" ca="1" si="3"/>
        <v>2.3606557377049184</v>
      </c>
      <c r="O7" s="2">
        <f t="shared" ca="1" si="4"/>
        <v>5.6446789500261634</v>
      </c>
      <c r="P7" s="2">
        <f t="shared" ca="1" si="5"/>
        <v>-0.42361111111111105</v>
      </c>
    </row>
    <row r="8" spans="2:16" x14ac:dyDescent="0.25">
      <c r="C8" s="2">
        <v>50</v>
      </c>
      <c r="D8" s="2"/>
      <c r="E8" s="2">
        <f ca="1">E7-RANDBETWEEN(0,1)</f>
        <v>15.444444444444443</v>
      </c>
      <c r="F8" s="2">
        <f t="shared" ca="1" si="0"/>
        <v>3.1358885017421607</v>
      </c>
      <c r="G8" s="2">
        <f t="shared" ca="1" si="1"/>
        <v>8.9374358011365871</v>
      </c>
      <c r="H8" s="2">
        <f t="shared" ca="1" si="2"/>
        <v>-0.31888888888888883</v>
      </c>
      <c r="K8" s="2">
        <v>50</v>
      </c>
      <c r="L8" s="2"/>
      <c r="M8" s="2">
        <f ca="1">M7-RANDBETWEEN(0,1)</f>
        <v>15.444444444444443</v>
      </c>
      <c r="N8" s="2">
        <f t="shared" ca="1" si="3"/>
        <v>3.1358885017421607</v>
      </c>
      <c r="O8" s="2">
        <f t="shared" ca="1" si="4"/>
        <v>8.7805674517683237</v>
      </c>
      <c r="P8" s="2">
        <f t="shared" ca="1" si="5"/>
        <v>-0.31888888888888883</v>
      </c>
    </row>
    <row r="9" spans="2:16" x14ac:dyDescent="0.25">
      <c r="C9" s="2">
        <v>60</v>
      </c>
      <c r="D9" s="2"/>
      <c r="E9" s="2">
        <f ca="1">E8-RANDBETWEEN(0,1)</f>
        <v>14.444444444444443</v>
      </c>
      <c r="F9" s="2">
        <f t="shared" ca="1" si="0"/>
        <v>4.0148698884758369</v>
      </c>
      <c r="G9" s="2">
        <f t="shared" ca="1" si="1"/>
        <v>12.952305689612423</v>
      </c>
      <c r="H9" s="2">
        <f t="shared" ca="1" si="2"/>
        <v>-0.24907407407407403</v>
      </c>
      <c r="K9" s="2">
        <v>60</v>
      </c>
      <c r="L9" s="2"/>
      <c r="M9" s="2">
        <f ca="1">M8-RANDBETWEEN(0,1)</f>
        <v>15.444444444444443</v>
      </c>
      <c r="N9" s="2">
        <f t="shared" ca="1" si="3"/>
        <v>3.8848920863309355</v>
      </c>
      <c r="O9" s="2">
        <f t="shared" ca="1" si="4"/>
        <v>12.66545953809926</v>
      </c>
      <c r="P9" s="2">
        <f t="shared" ca="1" si="5"/>
        <v>0</v>
      </c>
    </row>
    <row r="10" spans="2:16" x14ac:dyDescent="0.25">
      <c r="C10" s="2">
        <v>70</v>
      </c>
      <c r="D10" s="2"/>
      <c r="E10" s="2">
        <f ca="1">E9-RANDBETWEEN(-2,2)</f>
        <v>12.444444444444443</v>
      </c>
      <c r="F10" s="2">
        <f t="shared" ca="1" si="0"/>
        <v>5.2066115702479348</v>
      </c>
      <c r="G10" s="2">
        <f t="shared" ca="1" si="1"/>
        <v>18.15891725986036</v>
      </c>
      <c r="H10" s="2">
        <f t="shared" ca="1" si="2"/>
        <v>-0.38412698412698404</v>
      </c>
      <c r="K10" s="2">
        <v>70</v>
      </c>
      <c r="L10" s="2"/>
      <c r="M10" s="2">
        <f ca="1">M9-RANDBETWEEN(-2,2)</f>
        <v>13.444444444444443</v>
      </c>
      <c r="N10" s="2">
        <f t="shared" ca="1" si="3"/>
        <v>4.8461538461538467</v>
      </c>
      <c r="O10" s="2">
        <f t="shared" ca="1" si="4"/>
        <v>17.511613384253106</v>
      </c>
      <c r="P10" s="2">
        <f t="shared" ca="1" si="5"/>
        <v>-0.41269841269841268</v>
      </c>
    </row>
    <row r="11" spans="2:16" x14ac:dyDescent="0.25">
      <c r="C11" s="2">
        <v>80</v>
      </c>
      <c r="D11" s="2"/>
      <c r="E11" s="2">
        <f t="shared" ref="E11:E18" ca="1" si="6">E10-RANDBETWEEN(-2,2)</f>
        <v>12.444444444444443</v>
      </c>
      <c r="F11" s="2">
        <f t="shared" ca="1" si="0"/>
        <v>6.4285714285714297</v>
      </c>
      <c r="G11" s="2">
        <f t="shared" ca="1" si="1"/>
        <v>24.58748868843179</v>
      </c>
      <c r="H11" s="2">
        <f t="shared" ca="1" si="2"/>
        <v>0</v>
      </c>
      <c r="K11" s="2">
        <v>80</v>
      </c>
      <c r="L11" s="2"/>
      <c r="M11" s="2">
        <f t="shared" ref="M11:M18" ca="1" si="7">M10-RANDBETWEEN(-2,2)</f>
        <v>12.444444444444443</v>
      </c>
      <c r="N11" s="2">
        <f t="shared" ca="1" si="3"/>
        <v>6.1802575107296143</v>
      </c>
      <c r="O11" s="2">
        <f t="shared" ca="1" si="4"/>
        <v>23.691870894982721</v>
      </c>
      <c r="P11" s="2">
        <f t="shared" ca="1" si="5"/>
        <v>-0.16180555555555554</v>
      </c>
    </row>
    <row r="12" spans="2:16" x14ac:dyDescent="0.25">
      <c r="C12" s="2">
        <v>90</v>
      </c>
      <c r="D12" s="2"/>
      <c r="E12" s="2">
        <f t="shared" ca="1" si="6"/>
        <v>10.444444444444443</v>
      </c>
      <c r="F12" s="2">
        <f t="shared" ca="1" si="0"/>
        <v>7.8640776699029136</v>
      </c>
      <c r="G12" s="2">
        <f t="shared" ca="1" si="1"/>
        <v>32.451566358334702</v>
      </c>
      <c r="H12" s="2">
        <f t="shared" ca="1" si="2"/>
        <v>-0.25432098765432098</v>
      </c>
      <c r="K12" s="2">
        <v>90</v>
      </c>
      <c r="L12" s="2"/>
      <c r="M12" s="2">
        <f t="shared" ca="1" si="7"/>
        <v>13.444444444444443</v>
      </c>
      <c r="N12" s="2">
        <f t="shared" ca="1" si="3"/>
        <v>6.9527896995708165</v>
      </c>
      <c r="O12" s="2">
        <f t="shared" ca="1" si="4"/>
        <v>30.644660594553535</v>
      </c>
      <c r="P12" s="2">
        <f t="shared" ca="1" si="5"/>
        <v>0.14382716049382713</v>
      </c>
    </row>
    <row r="13" spans="2:16" x14ac:dyDescent="0.25">
      <c r="C13" s="2">
        <v>100</v>
      </c>
      <c r="D13" s="2"/>
      <c r="E13" s="2">
        <f t="shared" ca="1" si="6"/>
        <v>8.4444444444444429</v>
      </c>
      <c r="F13" s="2">
        <f t="shared" ca="1" si="0"/>
        <v>10.588235294117649</v>
      </c>
      <c r="G13" s="2">
        <f t="shared" ca="1" si="1"/>
        <v>43.039801652452354</v>
      </c>
      <c r="H13" s="2">
        <f t="shared" ca="1" si="2"/>
        <v>-0.18888888888888886</v>
      </c>
      <c r="K13" s="2">
        <v>100</v>
      </c>
      <c r="L13" s="2"/>
      <c r="M13" s="2">
        <f t="shared" ca="1" si="7"/>
        <v>11.444444444444443</v>
      </c>
      <c r="N13" s="2">
        <f t="shared" ca="1" si="3"/>
        <v>8.0357142857142865</v>
      </c>
      <c r="O13" s="2">
        <f t="shared" ca="1" si="4"/>
        <v>38.68037488026782</v>
      </c>
      <c r="P13" s="2">
        <f t="shared" ca="1" si="5"/>
        <v>-0.24888888888888885</v>
      </c>
    </row>
    <row r="14" spans="2:16" x14ac:dyDescent="0.25">
      <c r="C14" s="2">
        <v>110</v>
      </c>
      <c r="D14" s="2"/>
      <c r="E14" s="2">
        <f t="shared" ca="1" si="6"/>
        <v>9.4444444444444429</v>
      </c>
      <c r="F14" s="2">
        <f t="shared" ca="1" si="0"/>
        <v>12.298136645962735</v>
      </c>
      <c r="G14" s="2">
        <f t="shared" ca="1" si="1"/>
        <v>55.337938298415089</v>
      </c>
      <c r="H14" s="2">
        <f t="shared" ca="1" si="2"/>
        <v>8.1313131313131295E-2</v>
      </c>
      <c r="K14" s="2">
        <v>110</v>
      </c>
      <c r="L14" s="2"/>
      <c r="M14" s="2">
        <f t="shared" ca="1" si="7"/>
        <v>12.444444444444443</v>
      </c>
      <c r="N14" s="2">
        <f t="shared" ca="1" si="3"/>
        <v>9.2093023255813957</v>
      </c>
      <c r="O14" s="2">
        <f t="shared" ca="1" si="4"/>
        <v>47.889677205849218</v>
      </c>
      <c r="P14" s="2">
        <f t="shared" ca="1" si="5"/>
        <v>0.10858585858585858</v>
      </c>
    </row>
    <row r="15" spans="2:16" x14ac:dyDescent="0.25">
      <c r="C15" s="2">
        <v>120</v>
      </c>
      <c r="D15" s="2"/>
      <c r="E15" s="2">
        <f t="shared" ca="1" si="6"/>
        <v>9.4444444444444429</v>
      </c>
      <c r="F15" s="2">
        <f t="shared" ca="1" si="0"/>
        <v>12.705882352941179</v>
      </c>
      <c r="G15" s="2">
        <f t="shared" ca="1" si="1"/>
        <v>68.04382065135627</v>
      </c>
      <c r="H15" s="2">
        <f t="shared" ca="1" si="2"/>
        <v>0</v>
      </c>
      <c r="K15" s="2">
        <v>120</v>
      </c>
      <c r="L15" s="2"/>
      <c r="M15" s="2">
        <f t="shared" ca="1" si="7"/>
        <v>12.444444444444443</v>
      </c>
      <c r="N15" s="2">
        <f t="shared" ca="1" si="3"/>
        <v>9.6428571428571441</v>
      </c>
      <c r="O15" s="2">
        <f t="shared" ca="1" si="4"/>
        <v>57.532534348706363</v>
      </c>
      <c r="P15" s="2">
        <f t="shared" ca="1" si="5"/>
        <v>0</v>
      </c>
    </row>
    <row r="16" spans="2:16" x14ac:dyDescent="0.25">
      <c r="C16" s="2">
        <v>130</v>
      </c>
      <c r="D16" s="2"/>
      <c r="E16" s="2">
        <f t="shared" ca="1" si="6"/>
        <v>9.4444444444444429</v>
      </c>
      <c r="F16" s="2">
        <f t="shared" ca="1" si="0"/>
        <v>13.764705882352944</v>
      </c>
      <c r="G16" s="2">
        <f t="shared" ca="1" si="1"/>
        <v>81.808526533709212</v>
      </c>
      <c r="H16" s="2">
        <f t="shared" ca="1" si="2"/>
        <v>0</v>
      </c>
      <c r="K16" s="2">
        <v>130</v>
      </c>
      <c r="L16" s="2"/>
      <c r="M16" s="2">
        <f t="shared" ca="1" si="7"/>
        <v>14.444444444444443</v>
      </c>
      <c r="N16" s="2">
        <f t="shared" ca="1" si="3"/>
        <v>9.6694214876033069</v>
      </c>
      <c r="O16" s="2">
        <f t="shared" ca="1" si="4"/>
        <v>67.201955836309665</v>
      </c>
      <c r="P16" s="2">
        <f t="shared" ca="1" si="5"/>
        <v>0.20683760683760682</v>
      </c>
    </row>
    <row r="17" spans="3:16" x14ac:dyDescent="0.25">
      <c r="C17" s="2">
        <v>140</v>
      </c>
      <c r="D17" s="2"/>
      <c r="E17" s="2">
        <f t="shared" ca="1" si="6"/>
        <v>10.444444444444443</v>
      </c>
      <c r="F17" s="2">
        <f t="shared" ca="1" si="0"/>
        <v>14.078212290502796</v>
      </c>
      <c r="G17" s="2">
        <f t="shared" ca="1" si="1"/>
        <v>95.886738824212003</v>
      </c>
      <c r="H17" s="2">
        <f t="shared" ca="1" si="2"/>
        <v>7.1031746031746015E-2</v>
      </c>
      <c r="K17" s="2">
        <v>140</v>
      </c>
      <c r="L17" s="2"/>
      <c r="M17" s="2">
        <f t="shared" ca="1" si="7"/>
        <v>14.444444444444443</v>
      </c>
      <c r="N17" s="2">
        <f t="shared" ca="1" si="3"/>
        <v>9.6923076923076934</v>
      </c>
      <c r="O17" s="2">
        <f t="shared" ca="1" si="4"/>
        <v>76.894263528617358</v>
      </c>
      <c r="P17" s="2">
        <f t="shared" ca="1" si="5"/>
        <v>0</v>
      </c>
    </row>
    <row r="18" spans="3:16" x14ac:dyDescent="0.25">
      <c r="C18" s="2">
        <v>150</v>
      </c>
      <c r="D18" s="2"/>
      <c r="E18" s="2">
        <f t="shared" ca="1" si="6"/>
        <v>9.4444444444444429</v>
      </c>
      <c r="F18" s="2">
        <f t="shared" ca="1" si="0"/>
        <v>15.083798882681567</v>
      </c>
      <c r="G18" s="2">
        <f t="shared" ca="1" si="1"/>
        <v>110.97053770689357</v>
      </c>
      <c r="H18" s="2">
        <f t="shared" ca="1" si="2"/>
        <v>-6.6296296296296284E-2</v>
      </c>
      <c r="K18" s="2">
        <v>150</v>
      </c>
      <c r="L18" s="2"/>
      <c r="M18" s="2">
        <f t="shared" ca="1" si="7"/>
        <v>16.444444444444443</v>
      </c>
      <c r="N18" s="2">
        <f t="shared" ca="1" si="3"/>
        <v>9.7122302158273399</v>
      </c>
      <c r="O18" s="2">
        <f t="shared" ca="1" si="4"/>
        <v>86.606493744444691</v>
      </c>
      <c r="P18" s="2">
        <f t="shared" ca="1" si="5"/>
        <v>0.2059259259259259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Charts</vt:lpstr>
      </vt:variant>
      <vt:variant>
        <vt:i4>2</vt:i4>
      </vt:variant>
    </vt:vector>
  </HeadingPairs>
  <TitlesOfParts>
    <vt:vector size="4" baseType="lpstr">
      <vt:lpstr>Teacher notes</vt:lpstr>
      <vt:lpstr>Data values</vt:lpstr>
      <vt:lpstr>Distance v time</vt:lpstr>
      <vt:lpstr>Speed v time</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Morris</dc:creator>
  <cp:lastModifiedBy>Paul Morris</cp:lastModifiedBy>
  <dcterms:created xsi:type="dcterms:W3CDTF">2014-07-15T10:06:09Z</dcterms:created>
  <dcterms:modified xsi:type="dcterms:W3CDTF">2025-05-08T15:27:04Z</dcterms:modified>
</cp:coreProperties>
</file>