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2042e3b1cf252c3c/Documents/010 InThinking MYP Physics/Downloadables/Rubrics/"/>
    </mc:Choice>
  </mc:AlternateContent>
  <xr:revisionPtr revIDLastSave="40" documentId="8_{EDC74D8D-94FD-4194-A336-E54FDED799FA}" xr6:coauthVersionLast="47" xr6:coauthVersionMax="47" xr10:uidLastSave="{EC0C09E2-FA01-419E-B864-D53BC0B91759}"/>
  <bookViews>
    <workbookView xWindow="-120" yWindow="-120" windowWidth="29040" windowHeight="15720" activeTab="3" xr2:uid="{1839E069-E211-41E7-8D4E-71CFE5A737E2}"/>
  </bookViews>
  <sheets>
    <sheet name="Data" sheetId="1" r:id="rId1"/>
    <sheet name="distance-time" sheetId="2" r:id="rId2"/>
    <sheet name="speed-time" sheetId="3" r:id="rId3"/>
    <sheet name="acceleration-time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1" l="1"/>
  <c r="J14" i="1"/>
  <c r="J13" i="1"/>
  <c r="J12" i="1"/>
  <c r="J11" i="1"/>
  <c r="J10" i="1"/>
  <c r="J9" i="1"/>
  <c r="J8" i="1"/>
  <c r="J7" i="1"/>
  <c r="J6" i="1"/>
  <c r="I15" i="1"/>
  <c r="I14" i="1"/>
  <c r="I13" i="1"/>
  <c r="I12" i="1"/>
  <c r="I11" i="1"/>
  <c r="I10" i="1"/>
  <c r="I9" i="1"/>
  <c r="I8" i="1"/>
  <c r="I7" i="1"/>
  <c r="I6" i="1"/>
  <c r="H8" i="1"/>
  <c r="G15" i="1"/>
  <c r="G14" i="1"/>
  <c r="G13" i="1"/>
  <c r="G12" i="1"/>
  <c r="G11" i="1"/>
  <c r="G10" i="1"/>
  <c r="G9" i="1"/>
  <c r="G8" i="1"/>
  <c r="G7" i="1"/>
  <c r="G6" i="1"/>
  <c r="D15" i="1"/>
  <c r="D14" i="1"/>
  <c r="D13" i="1"/>
  <c r="D12" i="1"/>
  <c r="B6" i="1"/>
  <c r="B7" i="1" s="1"/>
  <c r="B8" i="1" s="1"/>
  <c r="B9" i="1" s="1"/>
  <c r="B10" i="1" s="1"/>
  <c r="B11" i="1" s="1"/>
  <c r="B12" i="1" s="1"/>
  <c r="B13" i="1" s="1"/>
  <c r="B14" i="1" s="1"/>
  <c r="B15" i="1" s="1"/>
  <c r="C15" i="1"/>
  <c r="E15" i="1" s="1"/>
  <c r="C14" i="1"/>
  <c r="E14" i="1" s="1"/>
  <c r="C13" i="1"/>
  <c r="E13" i="1" s="1"/>
  <c r="C12" i="1"/>
  <c r="E12" i="1" s="1"/>
  <c r="C11" i="1"/>
  <c r="E11" i="1" s="1"/>
  <c r="C10" i="1"/>
  <c r="E10" i="1" s="1"/>
  <c r="C9" i="1"/>
  <c r="E9" i="1" s="1"/>
  <c r="C8" i="1"/>
  <c r="E8" i="1" s="1"/>
  <c r="C7" i="1"/>
  <c r="E7" i="1" s="1"/>
  <c r="C6" i="1"/>
  <c r="E6" i="1" s="1"/>
  <c r="H6" i="1" l="1"/>
  <c r="H7" i="1"/>
  <c r="H9" i="1"/>
  <c r="D6" i="1"/>
  <c r="H10" i="1"/>
  <c r="D7" i="1"/>
  <c r="H11" i="1"/>
  <c r="D8" i="1"/>
  <c r="H12" i="1"/>
  <c r="D9" i="1"/>
  <c r="H13" i="1"/>
  <c r="D10" i="1"/>
  <c r="H14" i="1"/>
  <c r="D11" i="1"/>
  <c r="H15" i="1"/>
</calcChain>
</file>

<file path=xl/sharedStrings.xml><?xml version="1.0" encoding="utf-8"?>
<sst xmlns="http://schemas.openxmlformats.org/spreadsheetml/2006/main" count="11" uniqueCount="10">
  <si>
    <t>s (m)</t>
  </si>
  <si>
    <r>
      <t>t</t>
    </r>
    <r>
      <rPr>
        <vertAlign val="subscript"/>
        <sz val="11"/>
        <color theme="1"/>
        <rFont val="Aptos Narrow"/>
        <family val="2"/>
        <scheme val="minor"/>
      </rPr>
      <t>U</t>
    </r>
    <r>
      <rPr>
        <sz val="11"/>
        <color theme="1"/>
        <rFont val="Aptos Narrow"/>
        <family val="2"/>
        <scheme val="minor"/>
      </rPr>
      <t xml:space="preserve"> (s)</t>
    </r>
  </si>
  <si>
    <r>
      <t>t</t>
    </r>
    <r>
      <rPr>
        <vertAlign val="subscript"/>
        <sz val="11"/>
        <color theme="1"/>
        <rFont val="Aptos Narrow"/>
        <family val="2"/>
        <scheme val="minor"/>
      </rPr>
      <t>C</t>
    </r>
    <r>
      <rPr>
        <sz val="11"/>
        <color theme="1"/>
        <rFont val="Aptos Narrow"/>
        <family val="2"/>
        <scheme val="minor"/>
      </rPr>
      <t xml:space="preserve"> (s)</t>
    </r>
  </si>
  <si>
    <t>Usain Bolt, 100m 2008 Olympics vs. family car</t>
  </si>
  <si>
    <t>vu</t>
  </si>
  <si>
    <t>vc</t>
  </si>
  <si>
    <r>
      <t>v</t>
    </r>
    <r>
      <rPr>
        <vertAlign val="subscript"/>
        <sz val="11"/>
        <color theme="1"/>
        <rFont val="Aptos Narrow"/>
        <family val="2"/>
        <scheme val="minor"/>
      </rPr>
      <t>U</t>
    </r>
    <r>
      <rPr>
        <sz val="11"/>
        <color theme="1"/>
        <rFont val="Aptos Narrow"/>
        <family val="2"/>
        <scheme val="minor"/>
      </rPr>
      <t xml:space="preserve"> (m/s)</t>
    </r>
  </si>
  <si>
    <r>
      <t>v</t>
    </r>
    <r>
      <rPr>
        <vertAlign val="subscript"/>
        <sz val="11"/>
        <color theme="1"/>
        <rFont val="Aptos Narrow"/>
        <family val="2"/>
        <scheme val="minor"/>
      </rPr>
      <t>c</t>
    </r>
    <r>
      <rPr>
        <sz val="11"/>
        <color theme="1"/>
        <rFont val="Aptos Narrow"/>
        <family val="2"/>
        <scheme val="minor"/>
      </rPr>
      <t xml:space="preserve"> (m/s)</t>
    </r>
  </si>
  <si>
    <r>
      <t>a</t>
    </r>
    <r>
      <rPr>
        <vertAlign val="subscript"/>
        <sz val="11"/>
        <color theme="1"/>
        <rFont val="Aptos Narrow"/>
        <family val="2"/>
        <scheme val="minor"/>
      </rPr>
      <t>u</t>
    </r>
    <r>
      <rPr>
        <sz val="11"/>
        <color theme="1"/>
        <rFont val="Aptos Narrow"/>
        <family val="2"/>
        <scheme val="minor"/>
      </rPr>
      <t xml:space="preserve"> (m/s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)</t>
    </r>
  </si>
  <si>
    <r>
      <t>a</t>
    </r>
    <r>
      <rPr>
        <vertAlign val="subscript"/>
        <sz val="11"/>
        <color theme="1"/>
        <rFont val="Aptos Narrow"/>
        <family val="2"/>
        <scheme val="minor"/>
      </rPr>
      <t>c</t>
    </r>
    <r>
      <rPr>
        <sz val="11"/>
        <color theme="1"/>
        <rFont val="Aptos Narrow"/>
        <family val="2"/>
        <scheme val="minor"/>
      </rPr>
      <t xml:space="preserve"> (m/s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</si>
</sst>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2" fontId="0" fillId="0" borderId="1" xfId="0" applyNumberFormat="1" applyBorder="1"/>
    <xf numFmtId="2" fontId="0" fillId="0" borderId="0" xfId="0" applyNumberFormat="1"/>
    <xf numFmtId="0" fontId="0" fillId="0" borderId="2" xfId="0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Graph to show distance travelled</a:t>
            </a:r>
            <a:r>
              <a:rPr lang="en-GB" baseline="0"/>
              <a:t> against time in a </a:t>
            </a:r>
            <a:r>
              <a:rPr lang="en-GB"/>
              <a:t>race between Usain Bolt and a car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Usain Bolt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Data!$B$5:$B$15</c:f>
              <c:numCache>
                <c:formatCode>0.00</c:formatCode>
                <c:ptCount val="11"/>
                <c:pt idx="0" formatCode="General">
                  <c:v>0</c:v>
                </c:pt>
                <c:pt idx="1">
                  <c:v>1.85</c:v>
                </c:pt>
                <c:pt idx="2">
                  <c:v>2.87</c:v>
                </c:pt>
                <c:pt idx="3">
                  <c:v>3.7800000000000002</c:v>
                </c:pt>
                <c:pt idx="4">
                  <c:v>4.6500000000000004</c:v>
                </c:pt>
                <c:pt idx="5">
                  <c:v>5.5</c:v>
                </c:pt>
                <c:pt idx="6">
                  <c:v>6.32</c:v>
                </c:pt>
                <c:pt idx="7">
                  <c:v>7.1400000000000006</c:v>
                </c:pt>
                <c:pt idx="8">
                  <c:v>7.9600000000000009</c:v>
                </c:pt>
                <c:pt idx="9">
                  <c:v>8.7900000000000009</c:v>
                </c:pt>
                <c:pt idx="10">
                  <c:v>9.6900000000000013</c:v>
                </c:pt>
              </c:numCache>
            </c:numRef>
          </c:xVal>
          <c:yVal>
            <c:numRef>
              <c:f>Data!$F$5:$F$15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6D1-461E-9457-B9BF38767CE1}"/>
            </c:ext>
          </c:extLst>
        </c:ser>
        <c:ser>
          <c:idx val="1"/>
          <c:order val="1"/>
          <c:tx>
            <c:v>Car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Data!$C$5:$C$15</c:f>
              <c:numCache>
                <c:formatCode>0.00</c:formatCode>
                <c:ptCount val="11"/>
                <c:pt idx="0" formatCode="General">
                  <c:v>0</c:v>
                </c:pt>
                <c:pt idx="1">
                  <c:v>2.3904572186687871</c:v>
                </c:pt>
                <c:pt idx="2">
                  <c:v>3.3806170189140663</c:v>
                </c:pt>
                <c:pt idx="3">
                  <c:v>4.1403933560541253</c:v>
                </c:pt>
                <c:pt idx="4">
                  <c:v>4.7809144373375743</c:v>
                </c:pt>
                <c:pt idx="5">
                  <c:v>5.3452248382484875</c:v>
                </c:pt>
                <c:pt idx="6">
                  <c:v>5.8554004376911992</c:v>
                </c:pt>
                <c:pt idx="7">
                  <c:v>6.324555320336759</c:v>
                </c:pt>
                <c:pt idx="8">
                  <c:v>6.7612340378281326</c:v>
                </c:pt>
                <c:pt idx="9">
                  <c:v>7.1713716560063618</c:v>
                </c:pt>
                <c:pt idx="10">
                  <c:v>7.5592894601845444</c:v>
                </c:pt>
              </c:numCache>
            </c:numRef>
          </c:xVal>
          <c:yVal>
            <c:numRef>
              <c:f>Data!$F$5:$F$15</c:f>
              <c:numCache>
                <c:formatCode>General</c:formatCode>
                <c:ptCount val="11"/>
                <c:pt idx="0">
                  <c:v>0</c:v>
                </c:pt>
                <c:pt idx="1">
                  <c:v>10</c:v>
                </c:pt>
                <c:pt idx="2">
                  <c:v>20</c:v>
                </c:pt>
                <c:pt idx="3">
                  <c:v>30</c:v>
                </c:pt>
                <c:pt idx="4">
                  <c:v>40</c:v>
                </c:pt>
                <c:pt idx="5">
                  <c:v>50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F6D1-461E-9457-B9BF38767C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10532911"/>
        <c:axId val="2110548751"/>
      </c:scatterChart>
      <c:valAx>
        <c:axId val="2110532911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0548751"/>
        <c:crosses val="autoZero"/>
        <c:crossBetween val="midCat"/>
      </c:valAx>
      <c:valAx>
        <c:axId val="2110548751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Distance (m)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1053291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Graph</a:t>
            </a:r>
            <a:r>
              <a:rPr lang="en-US" baseline="0"/>
              <a:t> to show speed of Usain Bolt  and a car over 100m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Speed of Usain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Data!$B$5:$B$15</c:f>
              <c:numCache>
                <c:formatCode>0.00</c:formatCode>
                <c:ptCount val="11"/>
                <c:pt idx="0" formatCode="General">
                  <c:v>0</c:v>
                </c:pt>
                <c:pt idx="1">
                  <c:v>1.85</c:v>
                </c:pt>
                <c:pt idx="2">
                  <c:v>2.87</c:v>
                </c:pt>
                <c:pt idx="3">
                  <c:v>3.7800000000000002</c:v>
                </c:pt>
                <c:pt idx="4">
                  <c:v>4.6500000000000004</c:v>
                </c:pt>
                <c:pt idx="5">
                  <c:v>5.5</c:v>
                </c:pt>
                <c:pt idx="6">
                  <c:v>6.32</c:v>
                </c:pt>
                <c:pt idx="7">
                  <c:v>7.1400000000000006</c:v>
                </c:pt>
                <c:pt idx="8">
                  <c:v>7.9600000000000009</c:v>
                </c:pt>
                <c:pt idx="9">
                  <c:v>8.7900000000000009</c:v>
                </c:pt>
                <c:pt idx="10">
                  <c:v>9.6900000000000013</c:v>
                </c:pt>
              </c:numCache>
            </c:numRef>
          </c:xVal>
          <c:yVal>
            <c:numRef>
              <c:f>Data!$G$5:$G$15</c:f>
              <c:numCache>
                <c:formatCode>0.00</c:formatCode>
                <c:ptCount val="11"/>
                <c:pt idx="0" formatCode="General">
                  <c:v>0</c:v>
                </c:pt>
                <c:pt idx="1">
                  <c:v>5.4054054054054053</c:v>
                </c:pt>
                <c:pt idx="2">
                  <c:v>6.968641114982578</c:v>
                </c:pt>
                <c:pt idx="3">
                  <c:v>7.9365079365079358</c:v>
                </c:pt>
                <c:pt idx="4">
                  <c:v>8.6021505376344081</c:v>
                </c:pt>
                <c:pt idx="5">
                  <c:v>9.0909090909090917</c:v>
                </c:pt>
                <c:pt idx="6">
                  <c:v>9.4936708860759484</c:v>
                </c:pt>
                <c:pt idx="7">
                  <c:v>9.8039215686274499</c:v>
                </c:pt>
                <c:pt idx="8">
                  <c:v>10.050251256281406</c:v>
                </c:pt>
                <c:pt idx="9">
                  <c:v>10.238907849829351</c:v>
                </c:pt>
                <c:pt idx="10">
                  <c:v>10.319917440660474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328-49F1-A034-515C46B13A57}"/>
            </c:ext>
          </c:extLst>
        </c:ser>
        <c:ser>
          <c:idx val="1"/>
          <c:order val="1"/>
          <c:tx>
            <c:v>Speed of car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Data!$C$5:$C$14</c:f>
              <c:numCache>
                <c:formatCode>0.00</c:formatCode>
                <c:ptCount val="10"/>
                <c:pt idx="0" formatCode="General">
                  <c:v>0</c:v>
                </c:pt>
                <c:pt idx="1">
                  <c:v>2.3904572186687871</c:v>
                </c:pt>
                <c:pt idx="2">
                  <c:v>3.3806170189140663</c:v>
                </c:pt>
                <c:pt idx="3">
                  <c:v>4.1403933560541253</c:v>
                </c:pt>
                <c:pt idx="4">
                  <c:v>4.7809144373375743</c:v>
                </c:pt>
                <c:pt idx="5">
                  <c:v>5.3452248382484875</c:v>
                </c:pt>
                <c:pt idx="6">
                  <c:v>5.8554004376911992</c:v>
                </c:pt>
                <c:pt idx="7">
                  <c:v>6.324555320336759</c:v>
                </c:pt>
                <c:pt idx="8">
                  <c:v>6.7612340378281326</c:v>
                </c:pt>
                <c:pt idx="9">
                  <c:v>7.1713716560063618</c:v>
                </c:pt>
              </c:numCache>
            </c:numRef>
          </c:xVal>
          <c:yVal>
            <c:numRef>
              <c:f>Data!$H$5:$H$15</c:f>
              <c:numCache>
                <c:formatCode>0.00</c:formatCode>
                <c:ptCount val="11"/>
                <c:pt idx="0" formatCode="General">
                  <c:v>0</c:v>
                </c:pt>
                <c:pt idx="1">
                  <c:v>4.1833001326703778</c:v>
                </c:pt>
                <c:pt idx="2">
                  <c:v>5.9160797830996161</c:v>
                </c:pt>
                <c:pt idx="3">
                  <c:v>7.245688373094719</c:v>
                </c:pt>
                <c:pt idx="4">
                  <c:v>8.3666002653407556</c:v>
                </c:pt>
                <c:pt idx="5">
                  <c:v>9.354143466934854</c:v>
                </c:pt>
                <c:pt idx="6">
                  <c:v>10.246950765959598</c:v>
                </c:pt>
                <c:pt idx="7">
                  <c:v>11.067971810589327</c:v>
                </c:pt>
                <c:pt idx="8">
                  <c:v>11.832159566199232</c:v>
                </c:pt>
                <c:pt idx="9">
                  <c:v>12.549900398011133</c:v>
                </c:pt>
                <c:pt idx="10">
                  <c:v>13.228756555322953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328-49F1-A034-515C46B13A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21936"/>
        <c:axId val="424397680"/>
      </c:scatterChart>
      <c:valAx>
        <c:axId val="18321936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24397680"/>
        <c:crosses val="autoZero"/>
        <c:crossBetween val="midCat"/>
      </c:valAx>
      <c:valAx>
        <c:axId val="424397680"/>
        <c:scaling>
          <c:orientation val="minMax"/>
          <c:max val="1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Speed (m/s)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321936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Graph to show acceleration against time or Usain Bolt and a car over 100m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Usain acceleration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Data!$B$5:$B$15</c:f>
              <c:numCache>
                <c:formatCode>0.00</c:formatCode>
                <c:ptCount val="11"/>
                <c:pt idx="0" formatCode="General">
                  <c:v>0</c:v>
                </c:pt>
                <c:pt idx="1">
                  <c:v>1.85</c:v>
                </c:pt>
                <c:pt idx="2">
                  <c:v>2.87</c:v>
                </c:pt>
                <c:pt idx="3">
                  <c:v>3.7800000000000002</c:v>
                </c:pt>
                <c:pt idx="4">
                  <c:v>4.6500000000000004</c:v>
                </c:pt>
                <c:pt idx="5">
                  <c:v>5.5</c:v>
                </c:pt>
                <c:pt idx="6">
                  <c:v>6.32</c:v>
                </c:pt>
                <c:pt idx="7">
                  <c:v>7.1400000000000006</c:v>
                </c:pt>
                <c:pt idx="8">
                  <c:v>7.9600000000000009</c:v>
                </c:pt>
                <c:pt idx="9">
                  <c:v>8.7900000000000009</c:v>
                </c:pt>
                <c:pt idx="10">
                  <c:v>9.6900000000000013</c:v>
                </c:pt>
              </c:numCache>
            </c:numRef>
          </c:xVal>
          <c:yVal>
            <c:numRef>
              <c:f>Data!$I$5:$I$15</c:f>
              <c:numCache>
                <c:formatCode>0.00</c:formatCode>
                <c:ptCount val="11"/>
                <c:pt idx="0" formatCode="General">
                  <c:v>0</c:v>
                </c:pt>
                <c:pt idx="1">
                  <c:v>2.9218407596785974</c:v>
                </c:pt>
                <c:pt idx="2">
                  <c:v>1.5325840289972281</c:v>
                </c:pt>
                <c:pt idx="3">
                  <c:v>1.0635899137641294</c:v>
                </c:pt>
                <c:pt idx="4">
                  <c:v>0.76510643807640477</c:v>
                </c:pt>
                <c:pt idx="5">
                  <c:v>0.57501006267609867</c:v>
                </c:pt>
                <c:pt idx="6">
                  <c:v>0.49117292093519094</c:v>
                </c:pt>
                <c:pt idx="7">
                  <c:v>0.37835449091646506</c:v>
                </c:pt>
                <c:pt idx="8">
                  <c:v>0.30040205811458071</c:v>
                </c:pt>
                <c:pt idx="9">
                  <c:v>0.22729710066017461</c:v>
                </c:pt>
                <c:pt idx="10">
                  <c:v>9.001065647902505E-2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4E4A-465C-8822-217F375F4546}"/>
            </c:ext>
          </c:extLst>
        </c:ser>
        <c:ser>
          <c:idx val="1"/>
          <c:order val="1"/>
          <c:tx>
            <c:v>Car acceleration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Data!$C$5:$C$14</c:f>
              <c:numCache>
                <c:formatCode>0.00</c:formatCode>
                <c:ptCount val="10"/>
                <c:pt idx="0" formatCode="General">
                  <c:v>0</c:v>
                </c:pt>
                <c:pt idx="1">
                  <c:v>2.3904572186687871</c:v>
                </c:pt>
                <c:pt idx="2">
                  <c:v>3.3806170189140663</c:v>
                </c:pt>
                <c:pt idx="3">
                  <c:v>4.1403933560541253</c:v>
                </c:pt>
                <c:pt idx="4">
                  <c:v>4.7809144373375743</c:v>
                </c:pt>
                <c:pt idx="5">
                  <c:v>5.3452248382484875</c:v>
                </c:pt>
                <c:pt idx="6">
                  <c:v>5.8554004376911992</c:v>
                </c:pt>
                <c:pt idx="7">
                  <c:v>6.324555320336759</c:v>
                </c:pt>
                <c:pt idx="8">
                  <c:v>6.7612340378281326</c:v>
                </c:pt>
                <c:pt idx="9">
                  <c:v>7.1713716560063618</c:v>
                </c:pt>
              </c:numCache>
            </c:numRef>
          </c:xVal>
          <c:yVal>
            <c:numRef>
              <c:f>Data!$J$5:$J$15</c:f>
              <c:numCache>
                <c:formatCode>General</c:formatCode>
                <c:ptCount val="11"/>
                <c:pt idx="0">
                  <c:v>0</c:v>
                </c:pt>
                <c:pt idx="1">
                  <c:v>1.7500000000000002</c:v>
                </c:pt>
                <c:pt idx="2">
                  <c:v>1.7499999999999998</c:v>
                </c:pt>
                <c:pt idx="3">
                  <c:v>1.7499999999999996</c:v>
                </c:pt>
                <c:pt idx="4">
                  <c:v>1.7500000000000013</c:v>
                </c:pt>
                <c:pt idx="5">
                  <c:v>1.7500000000000004</c:v>
                </c:pt>
                <c:pt idx="6">
                  <c:v>1.7499999999999969</c:v>
                </c:pt>
                <c:pt idx="7">
                  <c:v>1.7499999999999991</c:v>
                </c:pt>
                <c:pt idx="8">
                  <c:v>1.7500000000000031</c:v>
                </c:pt>
                <c:pt idx="9">
                  <c:v>1.7499999999999978</c:v>
                </c:pt>
                <c:pt idx="10">
                  <c:v>1.7500000000000018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4E4A-465C-8822-217F375F45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39863712"/>
        <c:axId val="1539860352"/>
      </c:scatterChart>
      <c:valAx>
        <c:axId val="1539863712"/>
        <c:scaling>
          <c:orientation val="minMax"/>
          <c:max val="1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Time (s)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9860352"/>
        <c:crosses val="autoZero"/>
        <c:crossBetween val="midCat"/>
      </c:valAx>
      <c:valAx>
        <c:axId val="1539860352"/>
        <c:scaling>
          <c:orientation val="minMax"/>
          <c:max val="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Acceleration (m/s^2)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53986371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600075</xdr:colOff>
      <xdr:row>36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3FA751C-4E3C-4CAB-AFB7-84905C016C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600074</xdr:colOff>
      <xdr:row>35</xdr:row>
      <xdr:rowOff>104774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524A31-BE1B-41EA-B7E6-46C12D7623A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295275</xdr:colOff>
      <xdr:row>32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BBED41-3EF9-4BFC-883A-4FC22DDC99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B8067-8472-4CEA-9A22-B84559F903AA}">
  <dimension ref="A2:J25"/>
  <sheetViews>
    <sheetView topLeftCell="B1" workbookViewId="0">
      <selection activeCell="K23" sqref="K23"/>
    </sheetView>
  </sheetViews>
  <sheetFormatPr defaultRowHeight="15" x14ac:dyDescent="0.25"/>
  <cols>
    <col min="1" max="1" width="0" hidden="1" customWidth="1"/>
    <col min="3" max="3" width="9.42578125" bestFit="1" customWidth="1"/>
    <col min="4" max="5" width="10.42578125" hidden="1" customWidth="1"/>
    <col min="6" max="7" width="8.7109375" customWidth="1"/>
    <col min="8" max="9" width="9.5703125" bestFit="1" customWidth="1"/>
  </cols>
  <sheetData>
    <row r="2" spans="1:10" x14ac:dyDescent="0.25">
      <c r="B2" t="s">
        <v>3</v>
      </c>
    </row>
    <row r="4" spans="1:10" ht="18" x14ac:dyDescent="0.35">
      <c r="A4" s="1" t="s">
        <v>1</v>
      </c>
      <c r="B4" s="1" t="s">
        <v>1</v>
      </c>
      <c r="C4" s="1" t="s">
        <v>2</v>
      </c>
      <c r="D4" s="4" t="s">
        <v>4</v>
      </c>
      <c r="E4" s="4" t="s">
        <v>5</v>
      </c>
      <c r="F4" s="1" t="s">
        <v>0</v>
      </c>
      <c r="G4" s="1" t="s">
        <v>6</v>
      </c>
      <c r="H4" s="1" t="s">
        <v>7</v>
      </c>
      <c r="I4" s="5" t="s">
        <v>8</v>
      </c>
      <c r="J4" s="5" t="s">
        <v>9</v>
      </c>
    </row>
    <row r="5" spans="1:10" x14ac:dyDescent="0.25">
      <c r="A5">
        <v>0</v>
      </c>
      <c r="B5" s="1">
        <v>0</v>
      </c>
      <c r="C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</row>
    <row r="6" spans="1:10" x14ac:dyDescent="0.25">
      <c r="A6" s="1">
        <v>1.85</v>
      </c>
      <c r="B6" s="2">
        <f>B5+A6</f>
        <v>1.85</v>
      </c>
      <c r="C6" s="2">
        <f t="shared" ref="C6:C15" si="0">SQRT((2*F6)/3.5)</f>
        <v>2.3904572186687871</v>
      </c>
      <c r="D6" s="3">
        <f t="shared" ref="D6:D15" si="1">F6/B6</f>
        <v>5.4054054054054053</v>
      </c>
      <c r="E6" s="3">
        <f t="shared" ref="E6:E15" si="2">F6/C6</f>
        <v>4.1833001326703778</v>
      </c>
      <c r="F6" s="1">
        <v>10</v>
      </c>
      <c r="G6" s="2">
        <f>F6/B6</f>
        <v>5.4054054054054053</v>
      </c>
      <c r="H6" s="2">
        <f>F6/C6</f>
        <v>4.1833001326703778</v>
      </c>
      <c r="I6" s="2">
        <f>(G6-G5)/(B6-B5)</f>
        <v>2.9218407596785974</v>
      </c>
      <c r="J6" s="1">
        <f>(H6-H5)/(C6-C5)</f>
        <v>1.7500000000000002</v>
      </c>
    </row>
    <row r="7" spans="1:10" x14ac:dyDescent="0.25">
      <c r="A7" s="2">
        <v>1.02</v>
      </c>
      <c r="B7" s="2">
        <f t="shared" ref="B7:B15" si="3">B6+A7</f>
        <v>2.87</v>
      </c>
      <c r="C7" s="2">
        <f t="shared" si="0"/>
        <v>3.3806170189140663</v>
      </c>
      <c r="D7" s="3">
        <f t="shared" si="1"/>
        <v>6.968641114982578</v>
      </c>
      <c r="E7" s="3">
        <f t="shared" si="2"/>
        <v>5.9160797830996161</v>
      </c>
      <c r="F7" s="1">
        <v>20</v>
      </c>
      <c r="G7" s="2">
        <f t="shared" ref="G7:G15" si="4">F7/B7</f>
        <v>6.968641114982578</v>
      </c>
      <c r="H7" s="2">
        <f t="shared" ref="H7:H15" si="5">F7/C7</f>
        <v>5.9160797830996161</v>
      </c>
      <c r="I7" s="2">
        <f t="shared" ref="I7:I15" si="6">(G7-G6)/(B7-B6)</f>
        <v>1.5325840289972281</v>
      </c>
      <c r="J7" s="1">
        <f t="shared" ref="J7:J15" si="7">(H7-H6)/(C7-C6)</f>
        <v>1.7499999999999998</v>
      </c>
    </row>
    <row r="8" spans="1:10" x14ac:dyDescent="0.25">
      <c r="A8" s="2">
        <v>0.91</v>
      </c>
      <c r="B8" s="2">
        <f t="shared" si="3"/>
        <v>3.7800000000000002</v>
      </c>
      <c r="C8" s="2">
        <f t="shared" si="0"/>
        <v>4.1403933560541253</v>
      </c>
      <c r="D8" s="3">
        <f t="shared" si="1"/>
        <v>7.9365079365079358</v>
      </c>
      <c r="E8" s="3">
        <f t="shared" si="2"/>
        <v>7.245688373094719</v>
      </c>
      <c r="F8" s="1">
        <v>30</v>
      </c>
      <c r="G8" s="2">
        <f t="shared" si="4"/>
        <v>7.9365079365079358</v>
      </c>
      <c r="H8" s="2">
        <f t="shared" si="5"/>
        <v>7.245688373094719</v>
      </c>
      <c r="I8" s="2">
        <f t="shared" si="6"/>
        <v>1.0635899137641294</v>
      </c>
      <c r="J8" s="1">
        <f t="shared" si="7"/>
        <v>1.7499999999999996</v>
      </c>
    </row>
    <row r="9" spans="1:10" x14ac:dyDescent="0.25">
      <c r="A9" s="2">
        <v>0.87</v>
      </c>
      <c r="B9" s="2">
        <f t="shared" si="3"/>
        <v>4.6500000000000004</v>
      </c>
      <c r="C9" s="2">
        <f t="shared" si="0"/>
        <v>4.7809144373375743</v>
      </c>
      <c r="D9" s="3">
        <f t="shared" si="1"/>
        <v>8.6021505376344081</v>
      </c>
      <c r="E9" s="3">
        <f t="shared" si="2"/>
        <v>8.3666002653407556</v>
      </c>
      <c r="F9" s="1">
        <v>40</v>
      </c>
      <c r="G9" s="2">
        <f t="shared" si="4"/>
        <v>8.6021505376344081</v>
      </c>
      <c r="H9" s="2">
        <f t="shared" si="5"/>
        <v>8.3666002653407556</v>
      </c>
      <c r="I9" s="2">
        <f t="shared" si="6"/>
        <v>0.76510643807640477</v>
      </c>
      <c r="J9" s="1">
        <f t="shared" si="7"/>
        <v>1.7500000000000013</v>
      </c>
    </row>
    <row r="10" spans="1:10" x14ac:dyDescent="0.25">
      <c r="A10" s="2">
        <v>0.85</v>
      </c>
      <c r="B10" s="2">
        <f t="shared" si="3"/>
        <v>5.5</v>
      </c>
      <c r="C10" s="2">
        <f t="shared" si="0"/>
        <v>5.3452248382484875</v>
      </c>
      <c r="D10" s="3">
        <f t="shared" si="1"/>
        <v>9.0909090909090917</v>
      </c>
      <c r="E10" s="3">
        <f t="shared" si="2"/>
        <v>9.354143466934854</v>
      </c>
      <c r="F10" s="1">
        <v>50</v>
      </c>
      <c r="G10" s="2">
        <f t="shared" si="4"/>
        <v>9.0909090909090917</v>
      </c>
      <c r="H10" s="2">
        <f t="shared" si="5"/>
        <v>9.354143466934854</v>
      </c>
      <c r="I10" s="2">
        <f t="shared" si="6"/>
        <v>0.57501006267609867</v>
      </c>
      <c r="J10" s="1">
        <f t="shared" si="7"/>
        <v>1.7500000000000004</v>
      </c>
    </row>
    <row r="11" spans="1:10" x14ac:dyDescent="0.25">
      <c r="A11" s="2">
        <v>0.82</v>
      </c>
      <c r="B11" s="2">
        <f t="shared" si="3"/>
        <v>6.32</v>
      </c>
      <c r="C11" s="2">
        <f t="shared" si="0"/>
        <v>5.8554004376911992</v>
      </c>
      <c r="D11" s="3">
        <f t="shared" si="1"/>
        <v>9.4936708860759484</v>
      </c>
      <c r="E11" s="3">
        <f t="shared" si="2"/>
        <v>10.246950765959598</v>
      </c>
      <c r="F11" s="1">
        <v>60</v>
      </c>
      <c r="G11" s="2">
        <f t="shared" si="4"/>
        <v>9.4936708860759484</v>
      </c>
      <c r="H11" s="2">
        <f t="shared" si="5"/>
        <v>10.246950765959598</v>
      </c>
      <c r="I11" s="2">
        <f t="shared" si="6"/>
        <v>0.49117292093519094</v>
      </c>
      <c r="J11" s="1">
        <f t="shared" si="7"/>
        <v>1.7499999999999969</v>
      </c>
    </row>
    <row r="12" spans="1:10" x14ac:dyDescent="0.25">
      <c r="A12" s="2">
        <v>0.82</v>
      </c>
      <c r="B12" s="2">
        <f t="shared" si="3"/>
        <v>7.1400000000000006</v>
      </c>
      <c r="C12" s="2">
        <f t="shared" si="0"/>
        <v>6.324555320336759</v>
      </c>
      <c r="D12" s="3">
        <f t="shared" si="1"/>
        <v>9.8039215686274499</v>
      </c>
      <c r="E12" s="3">
        <f t="shared" si="2"/>
        <v>11.067971810589327</v>
      </c>
      <c r="F12" s="1">
        <v>70</v>
      </c>
      <c r="G12" s="2">
        <f t="shared" si="4"/>
        <v>9.8039215686274499</v>
      </c>
      <c r="H12" s="2">
        <f t="shared" si="5"/>
        <v>11.067971810589327</v>
      </c>
      <c r="I12" s="2">
        <f t="shared" si="6"/>
        <v>0.37835449091646506</v>
      </c>
      <c r="J12" s="1">
        <f t="shared" si="7"/>
        <v>1.7499999999999991</v>
      </c>
    </row>
    <row r="13" spans="1:10" x14ac:dyDescent="0.25">
      <c r="A13" s="2">
        <v>0.82</v>
      </c>
      <c r="B13" s="2">
        <f t="shared" si="3"/>
        <v>7.9600000000000009</v>
      </c>
      <c r="C13" s="2">
        <f t="shared" si="0"/>
        <v>6.7612340378281326</v>
      </c>
      <c r="D13" s="3">
        <f t="shared" si="1"/>
        <v>10.050251256281406</v>
      </c>
      <c r="E13" s="3">
        <f t="shared" si="2"/>
        <v>11.832159566199232</v>
      </c>
      <c r="F13" s="1">
        <v>80</v>
      </c>
      <c r="G13" s="2">
        <f t="shared" si="4"/>
        <v>10.050251256281406</v>
      </c>
      <c r="H13" s="2">
        <f t="shared" si="5"/>
        <v>11.832159566199232</v>
      </c>
      <c r="I13" s="2">
        <f t="shared" si="6"/>
        <v>0.30040205811458071</v>
      </c>
      <c r="J13" s="1">
        <f t="shared" si="7"/>
        <v>1.7500000000000031</v>
      </c>
    </row>
    <row r="14" spans="1:10" x14ac:dyDescent="0.25">
      <c r="A14" s="2">
        <v>0.83</v>
      </c>
      <c r="B14" s="2">
        <f t="shared" si="3"/>
        <v>8.7900000000000009</v>
      </c>
      <c r="C14" s="2">
        <f t="shared" si="0"/>
        <v>7.1713716560063618</v>
      </c>
      <c r="D14" s="3">
        <f t="shared" si="1"/>
        <v>10.238907849829351</v>
      </c>
      <c r="E14" s="3">
        <f t="shared" si="2"/>
        <v>12.549900398011133</v>
      </c>
      <c r="F14" s="1">
        <v>90</v>
      </c>
      <c r="G14" s="2">
        <f t="shared" si="4"/>
        <v>10.238907849829351</v>
      </c>
      <c r="H14" s="2">
        <f t="shared" si="5"/>
        <v>12.549900398011133</v>
      </c>
      <c r="I14" s="2">
        <f t="shared" si="6"/>
        <v>0.22729710066017461</v>
      </c>
      <c r="J14" s="1">
        <f t="shared" si="7"/>
        <v>1.7499999999999978</v>
      </c>
    </row>
    <row r="15" spans="1:10" x14ac:dyDescent="0.25">
      <c r="A15" s="2">
        <v>0.9</v>
      </c>
      <c r="B15" s="2">
        <f t="shared" si="3"/>
        <v>9.6900000000000013</v>
      </c>
      <c r="C15" s="2">
        <f t="shared" si="0"/>
        <v>7.5592894601845444</v>
      </c>
      <c r="D15" s="3">
        <f t="shared" si="1"/>
        <v>10.319917440660474</v>
      </c>
      <c r="E15" s="3">
        <f t="shared" si="2"/>
        <v>13.228756555322953</v>
      </c>
      <c r="F15" s="1">
        <v>100</v>
      </c>
      <c r="G15" s="2">
        <f t="shared" si="4"/>
        <v>10.319917440660474</v>
      </c>
      <c r="H15" s="2">
        <f t="shared" si="5"/>
        <v>13.228756555322953</v>
      </c>
      <c r="I15" s="2">
        <f t="shared" si="6"/>
        <v>9.001065647902505E-2</v>
      </c>
      <c r="J15" s="1">
        <f t="shared" si="7"/>
        <v>1.7500000000000018</v>
      </c>
    </row>
    <row r="16" spans="1:10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E3754-ABA4-44BD-A96E-ECDD8808AC53}">
  <dimension ref="A1"/>
  <sheetViews>
    <sheetView workbookViewId="0">
      <selection activeCell="Y16" sqref="Y16:Y1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EA3FE-B522-4730-8C80-B9EC5259C2D9}">
  <dimension ref="A1"/>
  <sheetViews>
    <sheetView workbookViewId="0">
      <selection activeCell="V13" sqref="V13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D6CC1-7E97-4773-949F-30B3A084ECE5}">
  <dimension ref="A1"/>
  <sheetViews>
    <sheetView tabSelected="1" workbookViewId="0">
      <selection activeCell="R12" sqref="R1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distance-time</vt:lpstr>
      <vt:lpstr>speed-time</vt:lpstr>
      <vt:lpstr>acceleration-time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Morris Paul</dc:creator>
  <cp:lastModifiedBy>Paul Morris</cp:lastModifiedBy>
  <dcterms:created xsi:type="dcterms:W3CDTF">2024-09-08T10:58:59Z</dcterms:created>
  <dcterms:modified xsi:type="dcterms:W3CDTF">2025-05-07T15:08:29Z</dcterms:modified>
</cp:coreProperties>
</file>